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8" yWindow="-108" windowWidth="20376" windowHeight="12216"/>
  </bookViews>
  <sheets>
    <sheet name="Feuil1" sheetId="1" r:id="rId1"/>
    <sheet name="Feuil2" sheetId="2" r:id="rId2"/>
    <sheet name="Feuil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2" i="1" l="1"/>
  <c r="D60" i="1" l="1"/>
  <c r="C60" i="1"/>
  <c r="D22" i="1"/>
  <c r="C61" i="1"/>
  <c r="D61" i="1" l="1"/>
</calcChain>
</file>

<file path=xl/sharedStrings.xml><?xml version="1.0" encoding="utf-8"?>
<sst xmlns="http://schemas.openxmlformats.org/spreadsheetml/2006/main" count="64" uniqueCount="61">
  <si>
    <t>Revenus</t>
  </si>
  <si>
    <t>Prévisions                       2022-2023</t>
  </si>
  <si>
    <t>États des résultats 21-22</t>
  </si>
  <si>
    <t>PACTE</t>
  </si>
  <si>
    <t>SDI</t>
  </si>
  <si>
    <t>ESPACE ALPHA</t>
  </si>
  <si>
    <t>Famille</t>
  </si>
  <si>
    <t>WADGE</t>
  </si>
  <si>
    <t>SCF-Répertoire</t>
  </si>
  <si>
    <t>Emploi Québec</t>
  </si>
  <si>
    <t>Chagnon</t>
  </si>
  <si>
    <t>Commissariat vie privée</t>
  </si>
  <si>
    <t>Autofinancement CDEACF</t>
  </si>
  <si>
    <t>Total Revenus</t>
  </si>
  <si>
    <t>Dépenses régulières</t>
  </si>
  <si>
    <t>Acquisitions - Abonnements.</t>
  </si>
  <si>
    <t>Acquisitions - Documentation</t>
  </si>
  <si>
    <t>Assurances commerciales</t>
  </si>
  <si>
    <t>Assurances Admin</t>
  </si>
  <si>
    <t>Frais CA/AG/Comités/Equipe</t>
  </si>
  <si>
    <t>Côtisations</t>
  </si>
  <si>
    <t>Déplacements et représentations</t>
  </si>
  <si>
    <t>Droits d'auteurs</t>
  </si>
  <si>
    <t>Entretien des locaux</t>
  </si>
  <si>
    <t>Entretien petit équipement</t>
  </si>
  <si>
    <t>Formation et Perfectionnement</t>
  </si>
  <si>
    <t>Fourniture de bureau</t>
  </si>
  <si>
    <t>Dépenses imprévues</t>
  </si>
  <si>
    <t>Intérêts et frais bancaires</t>
  </si>
  <si>
    <t>Location d'équipements</t>
  </si>
  <si>
    <t>Location de salle</t>
  </si>
  <si>
    <t>Logiciels et TI</t>
  </si>
  <si>
    <t>Loyer</t>
  </si>
  <si>
    <t>Matériel informatique</t>
  </si>
  <si>
    <t>Mauvaises créances</t>
  </si>
  <si>
    <t>Mobilier et équipement</t>
  </si>
  <si>
    <t>Photocopies/impressions</t>
  </si>
  <si>
    <t>Poste/messagerie</t>
  </si>
  <si>
    <t>Prêt entre biblio</t>
  </si>
  <si>
    <t>Publicité et promotion</t>
  </si>
  <si>
    <t>Réseau de comm/Frais de comm</t>
  </si>
  <si>
    <t>Honoraires pro</t>
  </si>
  <si>
    <t>Soutien informatique</t>
  </si>
  <si>
    <t>Honoraires projets</t>
  </si>
  <si>
    <t>Honoraires secteurs</t>
  </si>
  <si>
    <t>Taxes et permis</t>
  </si>
  <si>
    <t>Télécommunication</t>
  </si>
  <si>
    <t>Salaires</t>
  </si>
  <si>
    <t>Total Dépenses</t>
  </si>
  <si>
    <t>Surplus (ou Perte)</t>
  </si>
  <si>
    <t>2022-2023</t>
  </si>
  <si>
    <t>SCF-égalité</t>
  </si>
  <si>
    <t>150 000$-250 000$</t>
  </si>
  <si>
    <t>Slide 2</t>
  </si>
  <si>
    <t>Slide 1</t>
  </si>
  <si>
    <t>Slide 3</t>
  </si>
  <si>
    <t>Réserves affectées</t>
  </si>
  <si>
    <t>2021-2022</t>
  </si>
  <si>
    <t>Rénovation du site web</t>
  </si>
  <si>
    <t>Restructuration</t>
  </si>
  <si>
    <t>Pôle expertise 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</si>
</sst>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.00_)&quot; $&quot;_ ;_ * \(#,##0.00&quot;) $&quot;_ ;_ * \-??_)&quot; $&quot;_ ;_ @_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theme="1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sz val="8"/>
      <color rgb="FF1361FF"/>
      <name val="Century Gothic"/>
      <family val="2"/>
    </font>
    <font>
      <b/>
      <sz val="12"/>
      <color rgb="FFFFFFFF"/>
      <name val="Century Gothic"/>
      <family val="2"/>
    </font>
    <font>
      <b/>
      <sz val="12"/>
      <color rgb="FF000000"/>
      <name val="Century Gothic"/>
      <family val="2"/>
    </font>
    <font>
      <sz val="12"/>
      <color rgb="FF000000"/>
      <name val="Century Gothic"/>
      <family val="2"/>
    </font>
    <font>
      <i/>
      <sz val="12"/>
      <color rgb="FF000000"/>
      <name val="Century Gothic"/>
      <family val="2"/>
    </font>
    <font>
      <b/>
      <i/>
      <sz val="12"/>
      <color rgb="FF000000"/>
      <name val="Century Gothic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595959"/>
        <bgColor rgb="FF333333"/>
      </patternFill>
    </fill>
    <fill>
      <patternFill patternType="solid">
        <fgColor theme="0"/>
        <bgColor indexed="64"/>
      </patternFill>
    </fill>
    <fill>
      <patternFill patternType="solid">
        <fgColor rgb="FFD0CECE"/>
        <bgColor rgb="FFDDD9C3"/>
      </patternFill>
    </fill>
    <fill>
      <patternFill patternType="solid">
        <fgColor rgb="FF00B0F0"/>
        <bgColor rgb="FFDDD9C3"/>
      </patternFill>
    </fill>
    <fill>
      <patternFill patternType="solid">
        <fgColor rgb="FF00B0F0"/>
        <bgColor rgb="FF333333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rgb="FFDDD9C3"/>
      </patternFill>
    </fill>
    <fill>
      <patternFill patternType="solid">
        <fgColor rgb="FF00B0F0"/>
        <bgColor rgb="FF003300"/>
      </patternFill>
    </fill>
    <fill>
      <patternFill patternType="solid">
        <fgColor rgb="FF00B050"/>
        <bgColor rgb="FF003300"/>
      </patternFill>
    </fill>
    <fill>
      <patternFill patternType="solid">
        <fgColor rgb="FF00B050"/>
        <bgColor rgb="FFDDD9C3"/>
      </patternFill>
    </fill>
    <fill>
      <patternFill patternType="solid">
        <fgColor rgb="FF00B050"/>
        <bgColor rgb="FF333333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164" fontId="2" fillId="0" borderId="0" applyBorder="0" applyProtection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3" fillId="0" borderId="0" xfId="1" applyFont="1"/>
    <xf numFmtId="0" fontId="5" fillId="0" borderId="0" xfId="1" applyFont="1"/>
    <xf numFmtId="0" fontId="6" fillId="0" borderId="0" xfId="1" applyFont="1" applyAlignment="1">
      <alignment horizontal="center"/>
    </xf>
    <xf numFmtId="0" fontId="7" fillId="3" borderId="1" xfId="1" applyFont="1" applyFill="1" applyBorder="1" applyAlignment="1">
      <alignment horizontal="left" wrapText="1"/>
    </xf>
    <xf numFmtId="0" fontId="8" fillId="0" borderId="1" xfId="1" applyFont="1" applyBorder="1" applyAlignment="1">
      <alignment horizontal="left" wrapText="1"/>
    </xf>
    <xf numFmtId="164" fontId="9" fillId="0" borderId="1" xfId="3" applyFont="1" applyBorder="1" applyAlignment="1" applyProtection="1"/>
    <xf numFmtId="43" fontId="9" fillId="0" borderId="1" xfId="4" applyFont="1" applyBorder="1" applyAlignment="1" applyProtection="1"/>
    <xf numFmtId="43" fontId="3" fillId="0" borderId="0" xfId="0" applyNumberFormat="1" applyFont="1"/>
    <xf numFmtId="164" fontId="10" fillId="8" borderId="1" xfId="3" applyFont="1" applyFill="1" applyBorder="1" applyAlignment="1" applyProtection="1">
      <alignment horizontal="right"/>
    </xf>
    <xf numFmtId="164" fontId="10" fillId="8" borderId="1" xfId="3" applyFont="1" applyFill="1" applyBorder="1" applyAlignment="1" applyProtection="1"/>
    <xf numFmtId="164" fontId="9" fillId="4" borderId="1" xfId="3" applyFont="1" applyFill="1" applyBorder="1" applyAlignment="1" applyProtection="1"/>
    <xf numFmtId="44" fontId="3" fillId="0" borderId="0" xfId="0" applyNumberFormat="1" applyFont="1"/>
    <xf numFmtId="0" fontId="11" fillId="5" borderId="3" xfId="1" applyFont="1" applyFill="1" applyBorder="1" applyAlignment="1">
      <alignment horizontal="right" wrapText="1"/>
    </xf>
    <xf numFmtId="44" fontId="8" fillId="6" borderId="3" xfId="2" applyFont="1" applyFill="1" applyBorder="1" applyAlignment="1" applyProtection="1">
      <alignment horizontal="right" wrapText="1"/>
    </xf>
    <xf numFmtId="0" fontId="11" fillId="9" borderId="0" xfId="1" applyFont="1" applyFill="1" applyBorder="1" applyAlignment="1">
      <alignment horizontal="right" wrapText="1"/>
    </xf>
    <xf numFmtId="44" fontId="8" fillId="9" borderId="0" xfId="2" applyFont="1" applyFill="1" applyBorder="1" applyAlignment="1" applyProtection="1">
      <alignment horizontal="right" wrapText="1"/>
    </xf>
    <xf numFmtId="0" fontId="7" fillId="3" borderId="4" xfId="1" applyFont="1" applyFill="1" applyBorder="1" applyAlignment="1">
      <alignment horizontal="left" wrapText="1"/>
    </xf>
    <xf numFmtId="0" fontId="8" fillId="2" borderId="1" xfId="1" applyFont="1" applyFill="1" applyBorder="1" applyAlignment="1">
      <alignment horizontal="left" wrapText="1"/>
    </xf>
    <xf numFmtId="164" fontId="9" fillId="2" borderId="1" xfId="3" applyFont="1" applyFill="1" applyBorder="1" applyAlignment="1" applyProtection="1"/>
    <xf numFmtId="43" fontId="9" fillId="2" borderId="1" xfId="4" applyFont="1" applyFill="1" applyBorder="1" applyAlignment="1" applyProtection="1"/>
    <xf numFmtId="164" fontId="9" fillId="0" borderId="2" xfId="3" applyFont="1" applyFill="1" applyBorder="1" applyAlignment="1" applyProtection="1"/>
    <xf numFmtId="0" fontId="8" fillId="0" borderId="1" xfId="1" applyFont="1" applyBorder="1" applyAlignment="1">
      <alignment horizontal="left" vertical="center" wrapText="1"/>
    </xf>
    <xf numFmtId="44" fontId="4" fillId="7" borderId="1" xfId="2" applyFont="1" applyFill="1" applyBorder="1" applyAlignment="1" applyProtection="1"/>
    <xf numFmtId="44" fontId="4" fillId="10" borderId="1" xfId="2" applyFont="1" applyFill="1" applyBorder="1" applyAlignment="1" applyProtection="1">
      <alignment horizontal="center" vertical="center" wrapText="1"/>
    </xf>
    <xf numFmtId="44" fontId="8" fillId="12" borderId="3" xfId="2" applyFont="1" applyFill="1" applyBorder="1" applyAlignment="1" applyProtection="1">
      <alignment horizontal="right" wrapText="1"/>
    </xf>
    <xf numFmtId="44" fontId="4" fillId="11" borderId="1" xfId="2" applyFont="1" applyFill="1" applyBorder="1" applyAlignment="1" applyProtection="1">
      <alignment horizontal="center" vertical="top" wrapText="1"/>
    </xf>
    <xf numFmtId="44" fontId="4" fillId="13" borderId="1" xfId="2" applyFont="1" applyFill="1" applyBorder="1" applyAlignment="1" applyProtection="1"/>
    <xf numFmtId="44" fontId="8" fillId="12" borderId="1" xfId="2" applyFont="1" applyFill="1" applyBorder="1" applyAlignment="1" applyProtection="1"/>
    <xf numFmtId="44" fontId="8" fillId="6" borderId="1" xfId="2" applyFont="1" applyFill="1" applyBorder="1" applyAlignment="1" applyProtection="1"/>
    <xf numFmtId="0" fontId="11" fillId="5" borderId="1" xfId="1" applyFont="1" applyFill="1" applyBorder="1" applyAlignment="1">
      <alignment horizontal="left" wrapText="1"/>
    </xf>
    <xf numFmtId="0" fontId="7" fillId="3" borderId="1" xfId="1" applyFont="1" applyFill="1" applyBorder="1" applyAlignment="1">
      <alignment horizontal="left" vertical="top" wrapText="1"/>
    </xf>
    <xf numFmtId="164" fontId="9" fillId="0" borderId="1" xfId="3" applyFont="1" applyBorder="1" applyAlignment="1" applyProtection="1">
      <alignment horizontal="left" vertical="top"/>
    </xf>
    <xf numFmtId="43" fontId="9" fillId="0" borderId="1" xfId="4" applyFont="1" applyBorder="1" applyAlignment="1" applyProtection="1">
      <alignment horizontal="left" vertical="top"/>
    </xf>
  </cellXfs>
  <cellStyles count="5">
    <cellStyle name="Milliers 6" xfId="4"/>
    <cellStyle name="Monétaire 2" xfId="3"/>
    <cellStyle name="Monétaire 6" xfId="2"/>
    <cellStyle name="Normal" xfId="0" builtinId="0"/>
    <cellStyle name="Normal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abSelected="1" workbookViewId="0">
      <selection activeCell="E4" sqref="E4"/>
    </sheetView>
  </sheetViews>
  <sheetFormatPr baseColWidth="10" defaultRowHeight="13.8" x14ac:dyDescent="0.25"/>
  <cols>
    <col min="1" max="1" width="11.5546875" style="1"/>
    <col min="2" max="2" width="22.88671875" style="1" customWidth="1"/>
    <col min="3" max="3" width="24.21875" style="1" customWidth="1"/>
    <col min="4" max="4" width="22.33203125" style="1" customWidth="1"/>
    <col min="5" max="5" width="12.77734375" style="1" bestFit="1" customWidth="1"/>
    <col min="6" max="6" width="11.5546875" style="1"/>
    <col min="7" max="7" width="14.33203125" style="1" bestFit="1" customWidth="1"/>
    <col min="8" max="16384" width="11.5546875" style="1"/>
  </cols>
  <sheetData>
    <row r="1" spans="1:5" ht="15" x14ac:dyDescent="0.25">
      <c r="A1" s="1" t="s">
        <v>54</v>
      </c>
      <c r="B1" s="32" t="s">
        <v>56</v>
      </c>
      <c r="C1" s="25" t="s">
        <v>50</v>
      </c>
      <c r="D1" s="27" t="s">
        <v>57</v>
      </c>
    </row>
    <row r="2" spans="1:5" ht="30" x14ac:dyDescent="0.25">
      <c r="B2" s="6" t="s">
        <v>58</v>
      </c>
      <c r="C2" s="33">
        <v>84460</v>
      </c>
      <c r="D2" s="33">
        <v>15440</v>
      </c>
    </row>
    <row r="3" spans="1:5" ht="15" x14ac:dyDescent="0.25">
      <c r="B3" s="6" t="s">
        <v>60</v>
      </c>
      <c r="C3" s="33">
        <v>100000</v>
      </c>
      <c r="D3" s="34"/>
    </row>
    <row r="4" spans="1:5" ht="15" x14ac:dyDescent="0.25">
      <c r="B4" s="6" t="s">
        <v>59</v>
      </c>
      <c r="C4" s="33"/>
      <c r="D4" s="34">
        <v>0</v>
      </c>
    </row>
    <row r="5" spans="1:5" ht="14.4" x14ac:dyDescent="0.3">
      <c r="A5"/>
      <c r="B5"/>
      <c r="C5"/>
      <c r="D5"/>
    </row>
    <row r="6" spans="1:5" x14ac:dyDescent="0.25">
      <c r="A6" s="1" t="s">
        <v>53</v>
      </c>
      <c r="B6" s="3"/>
      <c r="C6" s="4"/>
      <c r="D6" s="2"/>
    </row>
    <row r="7" spans="1:5" x14ac:dyDescent="0.25">
      <c r="B7" s="3"/>
      <c r="C7" s="4"/>
      <c r="D7" s="2"/>
    </row>
    <row r="8" spans="1:5" ht="30" x14ac:dyDescent="0.25">
      <c r="B8" s="32" t="s">
        <v>0</v>
      </c>
      <c r="C8" s="25" t="s">
        <v>1</v>
      </c>
      <c r="D8" s="27" t="s">
        <v>2</v>
      </c>
    </row>
    <row r="9" spans="1:5" ht="15" x14ac:dyDescent="0.25">
      <c r="B9" s="6" t="s">
        <v>3</v>
      </c>
      <c r="C9" s="7">
        <v>342401</v>
      </c>
      <c r="D9" s="8">
        <v>286954</v>
      </c>
    </row>
    <row r="10" spans="1:5" ht="15" x14ac:dyDescent="0.25">
      <c r="B10" s="6" t="s">
        <v>4</v>
      </c>
      <c r="C10" s="7">
        <v>160001</v>
      </c>
      <c r="D10" s="8">
        <v>204953</v>
      </c>
      <c r="E10" s="9"/>
    </row>
    <row r="11" spans="1:5" ht="15" x14ac:dyDescent="0.25">
      <c r="B11" s="6" t="s">
        <v>5</v>
      </c>
      <c r="C11" s="7">
        <v>116998</v>
      </c>
      <c r="D11" s="8">
        <v>161667</v>
      </c>
    </row>
    <row r="12" spans="1:5" ht="15" x14ac:dyDescent="0.25">
      <c r="B12" s="6" t="s">
        <v>6</v>
      </c>
      <c r="C12" s="7">
        <v>38629</v>
      </c>
      <c r="D12" s="8"/>
    </row>
    <row r="13" spans="1:5" ht="15" x14ac:dyDescent="0.25">
      <c r="B13" s="6" t="s">
        <v>7</v>
      </c>
      <c r="C13" s="7">
        <v>110790</v>
      </c>
      <c r="D13" s="8">
        <v>78815</v>
      </c>
    </row>
    <row r="14" spans="1:5" ht="15" x14ac:dyDescent="0.25">
      <c r="B14" s="6" t="s">
        <v>8</v>
      </c>
      <c r="C14" s="7">
        <v>81437.22</v>
      </c>
      <c r="D14" s="8">
        <v>58692</v>
      </c>
    </row>
    <row r="15" spans="1:5" ht="15" x14ac:dyDescent="0.25">
      <c r="B15" s="6" t="s">
        <v>9</v>
      </c>
      <c r="C15" s="7">
        <v>22000</v>
      </c>
      <c r="D15" s="8">
        <v>13560</v>
      </c>
    </row>
    <row r="16" spans="1:5" ht="15" x14ac:dyDescent="0.25">
      <c r="B16" s="6" t="s">
        <v>10</v>
      </c>
      <c r="C16" s="7">
        <v>60251</v>
      </c>
      <c r="D16" s="8">
        <v>27748.74</v>
      </c>
    </row>
    <row r="17" spans="1:4" ht="15" x14ac:dyDescent="0.25">
      <c r="B17" s="6" t="s">
        <v>10</v>
      </c>
      <c r="C17" s="10" t="s">
        <v>52</v>
      </c>
      <c r="D17" s="8"/>
    </row>
    <row r="18" spans="1:4" ht="15" x14ac:dyDescent="0.25">
      <c r="B18" s="6" t="s">
        <v>51</v>
      </c>
      <c r="C18" s="11">
        <v>35000</v>
      </c>
      <c r="D18" s="8">
        <v>60519</v>
      </c>
    </row>
    <row r="19" spans="1:4" ht="30" x14ac:dyDescent="0.25">
      <c r="B19" s="6" t="s">
        <v>11</v>
      </c>
      <c r="C19" s="12">
        <v>50000</v>
      </c>
      <c r="D19" s="8"/>
    </row>
    <row r="20" spans="1:4" ht="30" x14ac:dyDescent="0.25">
      <c r="B20" s="6" t="s">
        <v>12</v>
      </c>
      <c r="C20" s="7">
        <v>96834</v>
      </c>
      <c r="D20" s="8">
        <v>106535</v>
      </c>
    </row>
    <row r="21" spans="1:4" ht="15" x14ac:dyDescent="0.25">
      <c r="B21" s="6"/>
      <c r="C21" s="7"/>
      <c r="D21" s="8"/>
    </row>
    <row r="22" spans="1:4" ht="15" x14ac:dyDescent="0.25">
      <c r="B22" s="14" t="s">
        <v>13</v>
      </c>
      <c r="C22" s="15">
        <f>C9+C10+C11+C12+C13+C14+C15+C16+C20+C19</f>
        <v>1079341.22</v>
      </c>
      <c r="D22" s="26">
        <f>SUM(D9:D20)</f>
        <v>999443.74</v>
      </c>
    </row>
    <row r="23" spans="1:4" ht="15" x14ac:dyDescent="0.25">
      <c r="B23" s="16"/>
      <c r="C23" s="17"/>
      <c r="D23" s="17"/>
    </row>
    <row r="24" spans="1:4" ht="15" x14ac:dyDescent="0.25">
      <c r="B24" s="16"/>
      <c r="C24" s="17"/>
      <c r="D24" s="17"/>
    </row>
    <row r="25" spans="1:4" ht="30" x14ac:dyDescent="0.25">
      <c r="A25" s="1" t="s">
        <v>55</v>
      </c>
      <c r="B25" s="18" t="s">
        <v>14</v>
      </c>
      <c r="C25" s="25" t="s">
        <v>1</v>
      </c>
      <c r="D25" s="27" t="s">
        <v>2</v>
      </c>
    </row>
    <row r="26" spans="1:4" ht="30" x14ac:dyDescent="0.25">
      <c r="B26" s="6" t="s">
        <v>15</v>
      </c>
      <c r="C26" s="7">
        <v>6400</v>
      </c>
      <c r="D26" s="8">
        <v>6364</v>
      </c>
    </row>
    <row r="27" spans="1:4" ht="30" x14ac:dyDescent="0.25">
      <c r="B27" s="6" t="s">
        <v>16</v>
      </c>
      <c r="C27" s="7">
        <v>6916</v>
      </c>
      <c r="D27" s="8">
        <v>6828</v>
      </c>
    </row>
    <row r="28" spans="1:4" ht="30" x14ac:dyDescent="0.25">
      <c r="B28" s="19" t="s">
        <v>17</v>
      </c>
      <c r="C28" s="20">
        <v>4014</v>
      </c>
      <c r="D28" s="21">
        <v>4013</v>
      </c>
    </row>
    <row r="29" spans="1:4" ht="30" x14ac:dyDescent="0.25">
      <c r="B29" s="19" t="s">
        <v>18</v>
      </c>
      <c r="C29" s="20">
        <v>2249</v>
      </c>
      <c r="D29" s="21">
        <v>2249</v>
      </c>
    </row>
    <row r="30" spans="1:4" ht="45" x14ac:dyDescent="0.25">
      <c r="B30" s="6" t="s">
        <v>19</v>
      </c>
      <c r="C30" s="7">
        <v>7500</v>
      </c>
      <c r="D30" s="8">
        <v>5507</v>
      </c>
    </row>
    <row r="31" spans="1:4" ht="15" x14ac:dyDescent="0.25">
      <c r="B31" s="6" t="s">
        <v>20</v>
      </c>
      <c r="C31" s="22">
        <v>1600</v>
      </c>
      <c r="D31" s="8">
        <v>1451</v>
      </c>
    </row>
    <row r="32" spans="1:4" ht="30" x14ac:dyDescent="0.25">
      <c r="B32" s="6" t="s">
        <v>21</v>
      </c>
      <c r="C32" s="7">
        <v>11130</v>
      </c>
      <c r="D32" s="8">
        <v>1704.42</v>
      </c>
    </row>
    <row r="33" spans="2:4" ht="15" x14ac:dyDescent="0.25">
      <c r="B33" s="19" t="s">
        <v>22</v>
      </c>
      <c r="C33" s="7">
        <v>150</v>
      </c>
      <c r="D33" s="21">
        <v>172</v>
      </c>
    </row>
    <row r="34" spans="2:4" ht="30" x14ac:dyDescent="0.25">
      <c r="B34" s="6" t="s">
        <v>23</v>
      </c>
      <c r="C34" s="20">
        <v>4500</v>
      </c>
      <c r="D34" s="8">
        <v>4913</v>
      </c>
    </row>
    <row r="35" spans="2:4" ht="30" x14ac:dyDescent="0.25">
      <c r="B35" s="19" t="s">
        <v>24</v>
      </c>
      <c r="C35" s="7">
        <v>1500</v>
      </c>
      <c r="D35" s="21">
        <v>33.39</v>
      </c>
    </row>
    <row r="36" spans="2:4" ht="30" x14ac:dyDescent="0.25">
      <c r="B36" s="6" t="s">
        <v>25</v>
      </c>
      <c r="C36" s="20">
        <v>9473</v>
      </c>
      <c r="D36" s="8">
        <v>7877</v>
      </c>
    </row>
    <row r="37" spans="2:4" ht="30" x14ac:dyDescent="0.25">
      <c r="B37" s="23" t="s">
        <v>26</v>
      </c>
      <c r="C37" s="7">
        <v>3243</v>
      </c>
      <c r="D37" s="8">
        <v>2224</v>
      </c>
    </row>
    <row r="38" spans="2:4" ht="30" x14ac:dyDescent="0.25">
      <c r="B38" s="19" t="s">
        <v>27</v>
      </c>
      <c r="C38" s="7">
        <v>500</v>
      </c>
      <c r="D38" s="8"/>
    </row>
    <row r="39" spans="2:4" ht="30" x14ac:dyDescent="0.25">
      <c r="B39" s="6" t="s">
        <v>28</v>
      </c>
      <c r="C39" s="7">
        <v>960</v>
      </c>
      <c r="D39" s="8">
        <v>1210.33</v>
      </c>
    </row>
    <row r="40" spans="2:4" ht="30" x14ac:dyDescent="0.25">
      <c r="B40" s="6" t="s">
        <v>29</v>
      </c>
      <c r="C40" s="7"/>
      <c r="D40" s="8"/>
    </row>
    <row r="41" spans="2:4" ht="15" x14ac:dyDescent="0.25">
      <c r="B41" s="19" t="s">
        <v>30</v>
      </c>
      <c r="C41" s="7">
        <v>1200</v>
      </c>
      <c r="D41" s="21"/>
    </row>
    <row r="42" spans="2:4" ht="15" x14ac:dyDescent="0.25">
      <c r="B42" s="6" t="s">
        <v>31</v>
      </c>
      <c r="C42" s="20">
        <v>7140</v>
      </c>
      <c r="D42" s="8">
        <v>6647</v>
      </c>
    </row>
    <row r="43" spans="2:4" ht="15" x14ac:dyDescent="0.25">
      <c r="B43" s="19" t="s">
        <v>32</v>
      </c>
      <c r="C43" s="7">
        <v>76785</v>
      </c>
      <c r="D43" s="21">
        <v>70347</v>
      </c>
    </row>
    <row r="44" spans="2:4" ht="30" x14ac:dyDescent="0.25">
      <c r="B44" s="19" t="s">
        <v>33</v>
      </c>
      <c r="C44" s="20">
        <v>3400</v>
      </c>
      <c r="D44" s="21">
        <v>3400</v>
      </c>
    </row>
    <row r="45" spans="2:4" ht="30" x14ac:dyDescent="0.25">
      <c r="B45" s="19" t="s">
        <v>34</v>
      </c>
      <c r="C45" s="20">
        <v>0</v>
      </c>
      <c r="D45" s="21">
        <v>1680</v>
      </c>
    </row>
    <row r="46" spans="2:4" ht="30" x14ac:dyDescent="0.25">
      <c r="B46" s="19" t="s">
        <v>35</v>
      </c>
      <c r="C46" s="20">
        <v>500</v>
      </c>
      <c r="D46" s="21">
        <v>407.6</v>
      </c>
    </row>
    <row r="47" spans="2:4" ht="30" x14ac:dyDescent="0.25">
      <c r="B47" s="6" t="s">
        <v>36</v>
      </c>
      <c r="C47" s="20">
        <v>3752</v>
      </c>
      <c r="D47" s="8">
        <v>9151.2800000000007</v>
      </c>
    </row>
    <row r="48" spans="2:4" ht="15" x14ac:dyDescent="0.25">
      <c r="B48" s="6" t="s">
        <v>37</v>
      </c>
      <c r="C48" s="7">
        <v>5450</v>
      </c>
      <c r="D48" s="8">
        <v>2743</v>
      </c>
    </row>
    <row r="49" spans="2:7" ht="15" x14ac:dyDescent="0.25">
      <c r="B49" s="6" t="s">
        <v>38</v>
      </c>
      <c r="C49" s="7">
        <v>0</v>
      </c>
      <c r="D49" s="8"/>
    </row>
    <row r="50" spans="2:7" ht="30" x14ac:dyDescent="0.25">
      <c r="B50" s="6" t="s">
        <v>39</v>
      </c>
      <c r="C50" s="7">
        <v>700</v>
      </c>
      <c r="D50" s="8">
        <v>486.3</v>
      </c>
    </row>
    <row r="51" spans="2:7" ht="45" x14ac:dyDescent="0.25">
      <c r="B51" s="6" t="s">
        <v>40</v>
      </c>
      <c r="C51" s="7">
        <v>9895</v>
      </c>
      <c r="D51" s="8">
        <v>10021.540000000001</v>
      </c>
    </row>
    <row r="52" spans="2:7" ht="15" x14ac:dyDescent="0.25">
      <c r="B52" s="6" t="s">
        <v>41</v>
      </c>
      <c r="C52" s="7">
        <v>16250</v>
      </c>
      <c r="D52" s="8">
        <v>17622</v>
      </c>
    </row>
    <row r="53" spans="2:7" ht="30" x14ac:dyDescent="0.25">
      <c r="B53" s="6" t="s">
        <v>42</v>
      </c>
      <c r="C53" s="7">
        <v>1475</v>
      </c>
      <c r="D53" s="8">
        <v>1624</v>
      </c>
    </row>
    <row r="54" spans="2:7" ht="15" x14ac:dyDescent="0.25">
      <c r="B54" s="6" t="s">
        <v>43</v>
      </c>
      <c r="C54" s="7">
        <v>171809</v>
      </c>
      <c r="D54" s="8">
        <v>71893</v>
      </c>
    </row>
    <row r="55" spans="2:7" ht="30" x14ac:dyDescent="0.25">
      <c r="B55" s="6" t="s">
        <v>44</v>
      </c>
      <c r="C55" s="7"/>
      <c r="D55" s="8">
        <v>0</v>
      </c>
    </row>
    <row r="56" spans="2:7" ht="15" x14ac:dyDescent="0.25">
      <c r="B56" s="6" t="s">
        <v>45</v>
      </c>
      <c r="C56" s="7">
        <v>250</v>
      </c>
      <c r="D56" s="8">
        <v>36</v>
      </c>
    </row>
    <row r="57" spans="2:7" ht="30" x14ac:dyDescent="0.25">
      <c r="B57" s="6" t="s">
        <v>46</v>
      </c>
      <c r="C57" s="7">
        <v>5260</v>
      </c>
      <c r="D57" s="8">
        <v>4633</v>
      </c>
    </row>
    <row r="58" spans="2:7" ht="15" x14ac:dyDescent="0.25">
      <c r="B58" s="6"/>
      <c r="C58" s="7"/>
      <c r="D58" s="8"/>
      <c r="G58" s="13"/>
    </row>
    <row r="59" spans="2:7" ht="15" x14ac:dyDescent="0.25">
      <c r="B59" s="6" t="s">
        <v>47</v>
      </c>
      <c r="C59" s="7">
        <v>890378.35</v>
      </c>
      <c r="D59" s="8">
        <v>717630</v>
      </c>
    </row>
    <row r="60" spans="2:7" ht="15" x14ac:dyDescent="0.25">
      <c r="B60" s="31" t="s">
        <v>48</v>
      </c>
      <c r="C60" s="30">
        <f>SUM(C26:C59)</f>
        <v>1254379.3500000001</v>
      </c>
      <c r="D60" s="29">
        <f>SUM(D26:D59)</f>
        <v>962867.86</v>
      </c>
    </row>
    <row r="61" spans="2:7" ht="15" x14ac:dyDescent="0.25">
      <c r="B61" s="5" t="s">
        <v>49</v>
      </c>
      <c r="C61" s="24">
        <f>C22-C60</f>
        <v>-175038.13000000012</v>
      </c>
      <c r="D61" s="28">
        <f>D22-D60</f>
        <v>36575.880000000005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Judith</dc:creator>
  <cp:lastModifiedBy>Judith</cp:lastModifiedBy>
  <dcterms:created xsi:type="dcterms:W3CDTF">2022-05-25T16:41:18Z</dcterms:created>
  <dcterms:modified xsi:type="dcterms:W3CDTF">2022-06-10T15:32:18Z</dcterms:modified>
</cp:coreProperties>
</file>